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079н Иностранцы" sheetId="1" r:id="rId1"/>
    <sheet name="1060н ВИЧ" sheetId="2" r:id="rId2"/>
    <sheet name="1092н ГИБДД" sheetId="3" r:id="rId3"/>
    <sheet name="1104н Оружие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<sst xmlns="http://schemas.openxmlformats.org/spreadsheetml/2006/main" count="104" uniqueCount="52">
  <si>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количество человек</t>
  </si>
  <si>
    <t>наименование услуги</t>
  </si>
  <si>
    <t>цена</t>
  </si>
  <si>
    <t>Прием врача - нарколога</t>
  </si>
  <si>
    <t>Прием врача - психиатра</t>
  </si>
  <si>
    <t>Прием врача - терапевта</t>
  </si>
  <si>
    <t>Прием врача - отоларинголога</t>
  </si>
  <si>
    <t>стоимость 1 медосмотра (руб)</t>
  </si>
  <si>
    <t>ИТОГО (руб)</t>
  </si>
  <si>
    <t>стоимость медосмотра  человек (руб)</t>
  </si>
  <si>
    <t xml:space="preserve">ИТОГО (руб): </t>
  </si>
  <si>
    <t>ГАУЗ АО "Тындинская больница"</t>
  </si>
  <si>
    <t>Прием врача - невролога</t>
  </si>
  <si>
    <t>Исп.: ведущий экономист</t>
  </si>
  <si>
    <t>Бреславцева И.С. ________________</t>
  </si>
  <si>
    <t>тел.:53-480</t>
  </si>
  <si>
    <t>расчет стоимости медосмотра согласно Приказа № 1079н от 19.11.2021г ОБ УТВЕРЖДЕНИИ ПОРЯДКА
ПРОВЕДЕНИЯ МЕДИЦИНСКОГО ОСВИДЕТЕЛЬСТВОВАНИЯ, ВКЛЮЧАЯ
ПРОВЕДЕНИЕ ХИМИКО-ТОКСИКОЛОГИЧЕСКИХ ИССЛЕДОВАНИЙ НАЛИЧИЯ
В ОРГАНИЗМЕ ИНОСТРАННОГО ГРАЖДАНИНА ИЛИ ЛИЦА БЕЗ ГРАЖДАНСТВА
НАРКОТИЧЕСКИХ СРЕДСТВ ИЛИ ПСИХОТРОПНЫХ ВЕЩЕСТВ ЛИБО НОВЫХ
ПОТЕНЦИАЛЬНО ОПАСНЫХ ПСИХОАКТИВНЫХ ВЕЩЕСТВ И ИХ МЕТАБОЛИТОВ,
НА НАЛИЧИЕ ИЛИ ОТСУТСТВИЕ У ИНОСТРАННОГО ГРАЖДАНИНА ИЛИ ЛИЦА
БЕЗ ГРАЖДАНСТВА ИНФЕКЦИОННЫХ ЗАБОЛЕВАНИЙ, ПРЕДСТАВЛЯЮЩИХ
ОПАСНОСТЬ ДЛЯ ОКРУЖАЮЩИХ, И ЗАБОЛЕВАНИЯ, ВЫЗЫВАЕМОГО ВИРУСОМ
ИММУНОДЕФИЦИТА ЧЕЛОВЕКА (ВИЧ-ИНФЕКЦИИ), ФОРМЫ БЛАНКА И СРОКА
ДЕЙСТВИЯ МЕДИЦИНСКОГО ЗАКЛЮЧЕНИЯ ОБ ОТСУТСТВИИ ФАКТА
УПОТРЕБЛЕНИЯ НАРКОТИЧЕСКИХ СРЕДСТВ ИЛИ ПСИХОТРОПНЫХ ВЕЩЕСТВ
БЕЗ НАЗНАЧЕНИЯ ВРАЧА ЛИБО НОВЫХ ПОТЕНЦИАЛЬНО ОПАСНЫХ
ПСИХОАКТИВНЫХ ВЕЩЕСТВ, А ТАКЖЕ ФОРМЫ, ОПИСАНИЯ БЛАНКА
И СРОКА ДЕЙСТВИЯ МЕДИЦИНСКОГО ЗАКЛЮЧЕНИЯ О НАЛИЧИИ
(ОТСУТСТВИИ) ИНФЕКЦИОННЫХ ЗАБОЛЕВАНИЙ, ПРЕДСТАВЛЯЮЩИХ
ОПАСНОСТЬ ДЛЯ ОКРУЖАЮЩИХ
на  2022 год</t>
  </si>
  <si>
    <t>"УТВЕРЖДАЮ"</t>
  </si>
  <si>
    <t>Главный врач</t>
  </si>
  <si>
    <t>_____________________ А.Н. Козлов</t>
  </si>
  <si>
    <t>"____"_______________ 2022год</t>
  </si>
  <si>
    <t>Прием врача - фтизиатра</t>
  </si>
  <si>
    <t>Прием врача - дерматолога</t>
  </si>
  <si>
    <t>Прием врача - инфекциониста</t>
  </si>
  <si>
    <t>Химико-токсикологическое исследование</t>
  </si>
  <si>
    <t>Проведение исследования крови: определение антител класса IgG к Treponema pallidum методом иммуноферментного анализа и определение антител к Treponema pallidum в реакции пассивной гемагглютинации; определение антител к Treponema pallidum нетрепонемным тестом (РМП);</t>
  </si>
  <si>
    <t>Суммарное определение антител классов M, G (IgM и IgG) к вирусу иммунодефицита человека ВИЧ-1 и ВИЧ-2 (Human immunodeficiency virus HIV 1/HIV 2) и антигена p24 в сыворотке или плазме крови человека</t>
  </si>
  <si>
    <t xml:space="preserve">Рентгенологическое исследование </t>
  </si>
  <si>
    <t>Бактериоскопическое и культуральное (посевы на твердых и жидких питательных средах) исследование мокроты или другого материала</t>
  </si>
  <si>
    <t>Лабораторное исследование на COVID-19 с применением методов амплификации нуклеиновых кислот</t>
  </si>
  <si>
    <t>Бланк сертификата</t>
  </si>
  <si>
    <t>расчет стоимости медосмотра согласно Приказа № 1092н от 24.11.2021г ОБ УТВЕРЖДЕНИИ ПОРЯДКА
ПРОВЕДЕНИЯ ОБЯЗАТЕЛЬНОГО МЕДИЦИНСКОГО ОСВИДЕТЕЛЬСТВОВАНИЯ
ВОДИТЕЛЕЙ ТРАНСПОРТНЫХ СРЕДСТВ (КАНДИДАТОВ В ВОДИТЕЛИ
ТРАНСПОРТНЫХ СРЕДСТВ), ПОРЯДКА ВЫДАЧИ И ФОРМЫ МЕДИЦИНСКОГО
ЗАКЛЮЧЕНИЯ О НАЛИЧИИ (ОБ ОТСУТСТВИИ) У ВОДИТЕЛЕЙ
ТРАНСПОРТНЫХ СРЕДСТВ (КАНДИДАТОВ В ВОДИТЕЛИ ТРАНСПОРТНЫХ
СРЕДСТВ) МЕДИЦИНСКИХ ПРОТИВОПОКАЗАНИЙ, МЕДИЦИНСКИХ ПОКАЗАНИЙ
ИЛИ МЕДИЦИНСКИХ ОГРАНИЧЕНИЙ К УПРАВЛЕНИЮ ТРАНСПОРТНЫМИ
СРЕДСТВАМИ, А ТАКЖЕ О ПРИЗНАНИИ УТРАТИВШИМИ СИЛУ ОТДЕЛЬНЫХ
ПРИКАЗОВ МИНИСТЕРСТВА ЗДРАВООХРАНЕНИЯ РОССИЙСКОЙ ФЕДЕРАЦИИ
на  2022 год</t>
  </si>
  <si>
    <t>расчет стоимости медосмотра согласно Приказа № 1060н от 17.11.2021г ОБ УТВЕРЖДЕНИИ ТРЕБОВАНИЙ
К СЕРТИФИКАТУ ОБ ОТСУТСТВИИ ВИРУСА ИММУНОДЕФИЦИТА ЧЕЛОВЕКА
(ВИЧ-ИНФЕКЦИИ), ПРЕДЪЯВЛЯЕМОМУ ИНОСТРАННЫМИ ГРАЖДАНАМИ
И ЛИЦАМИ БЕЗ ГРАЖДАНСТВА, ПРИБЫВАЮЩИМИ В РОССИЙСКУЮ
ФЕДЕРАЦИЮ, ФОРМЫ, ОПИСАНИЯ БЛАНКА И СРОКА
ДЕЙСТВИЯ УКАЗАННОГО СЕРТИФИКАТА
на  2022 год</t>
  </si>
  <si>
    <t>наименование услуги категория "А", "В", "ВЕ"</t>
  </si>
  <si>
    <t xml:space="preserve">наименование услуги категория "C", "D", "CE", "DE", "Tm", "Tb","C1", "D1", "C1E", "D1E" </t>
  </si>
  <si>
    <t>Прием врача - офтальмолога</t>
  </si>
  <si>
    <t>Электроэнцефалография</t>
  </si>
  <si>
    <t xml:space="preserve">наименование услуги </t>
  </si>
  <si>
    <t>№ п/п</t>
  </si>
  <si>
    <t>Прием врача - профпатолога</t>
  </si>
  <si>
    <t>Врачебная комиссия (психолог, психиатр)</t>
  </si>
  <si>
    <t>стоимость медосмотра  (руб)</t>
  </si>
  <si>
    <t>УТВЕРЖДАЮ:</t>
  </si>
  <si>
    <t>И.О.Главного врача ГАУЗ АО "Тындинская больница"</t>
  </si>
  <si>
    <t>___________________________В.Ю.Гаркавенко</t>
  </si>
  <si>
    <t xml:space="preserve">  "_01_"      __апреля___   2022 года</t>
  </si>
  <si>
    <t xml:space="preserve">Приказ № 1104н от 26.11.2021г ОБ УТВЕРЖДЕНИИ ПОРЯДКА
ПРОВЕДЕНИЯ МЕДИЦИНСКОГО ОСВИДЕТЕЛЬСТВОВАНИЯ НА НАЛИЧИЕ
МЕДИЦИНСКИХ ПРОТИВОПОКАЗАНИЙ К ВЛАДЕНИЮ ОРУЖИЕМ, В ТОМ ЧИСЛЕ
ВНЕОЧЕРЕДНОГО, И ПОРЯДКА ОФОРМЛЕНИЯ МЕДИЦИНСКИХ ЗАКЛЮЧЕНИЙ
ПО ЕГО РЕЗУЛЬТАТАМ, ФОРМ МЕДИЦИНСКОГО ЗАКЛЮЧЕНИЯ
ОБ ОТСУТСТВИИ МЕДИЦИНСКИХ ПРОТИВОПОКАЗАНИЙ К ВЛАДЕНИЮ
ОРУЖИЕМ И МЕДИЦИНСКОГО ЗАКЛЮЧЕНИЯ ОБ ОТСУТСТВИИ В ОРГАНИЗМЕ
НАРКОТИЧЕСКИХ СРЕДСТВ, ПСИХОТРОПНЫХ ВЕЩЕСТВ И ИХ МЕТАБОЛИТОВ
</t>
  </si>
  <si>
    <t>ПРЕЙСКУРАНТ ЦЕН</t>
  </si>
  <si>
    <t>НА ПЛАТНЫЕ МЕДИЦИНСКИЕ УСЛУГИ</t>
  </si>
  <si>
    <t>ГАУЗ АО "ТЫНДИНСКАЯ БОЛЬНИЦА"</t>
  </si>
  <si>
    <t>на 2022 ГОД</t>
  </si>
  <si>
    <t>Определение в организме наличие наркотических веществ (предварительный ХТИ)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</si>
</sst>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0&quot;р.&quot;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_р_._-;\-* #,##0_р_._-;_-* &quot;-&quot;??_р_._-;_-@_-"/>
    <numFmt numFmtId="198" formatCode="mmm/yyyy"/>
  </numFmts>
  <fonts count="49">
    <font>
      <sz val="10"/>
      <name val="Arial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87" fontId="1" fillId="0" borderId="11" xfId="60" applyFont="1" applyBorder="1" applyAlignment="1">
      <alignment horizontal="center"/>
    </xf>
    <xf numFmtId="0" fontId="1" fillId="32" borderId="11" xfId="0" applyFont="1" applyFill="1" applyBorder="1" applyAlignment="1">
      <alignment wrapText="1"/>
    </xf>
    <xf numFmtId="187" fontId="1" fillId="32" borderId="11" xfId="6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71" fontId="7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 horizontal="center"/>
    </xf>
    <xf numFmtId="187" fontId="10" fillId="0" borderId="11" xfId="6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1" fontId="7" fillId="0" borderId="13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171" fontId="7" fillId="33" borderId="12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71" fontId="7" fillId="33" borderId="0" xfId="0" applyNumberFormat="1" applyFont="1" applyFill="1" applyAlignment="1">
      <alignment horizontal="center"/>
    </xf>
    <xf numFmtId="187" fontId="1" fillId="0" borderId="11" xfId="6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87" fontId="11" fillId="0" borderId="0" xfId="6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wrapText="1"/>
    </xf>
    <xf numFmtId="187" fontId="12" fillId="34" borderId="11" xfId="60" applyFont="1" applyFill="1" applyBorder="1" applyAlignment="1">
      <alignment horizontal="center"/>
    </xf>
    <xf numFmtId="0" fontId="12" fillId="34" borderId="11" xfId="0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171" fontId="9" fillId="34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71" fontId="9" fillId="3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3" topLeftCell="A22" activePane="bottomLeft" state="frozen"/>
      <selection pane="topLeft" activeCell="Q14" sqref="Q14"/>
      <selection pane="bottomLeft" activeCell="E6" sqref="E6"/>
    </sheetView>
  </sheetViews>
  <sheetFormatPr defaultColWidth="9.140625" defaultRowHeight="12.75"/>
  <cols>
    <col min="1" max="1" width="7.28125" style="8" customWidth="1"/>
    <col min="2" max="2" width="55.140625" style="8" customWidth="1"/>
    <col min="3" max="3" width="29.7109375" style="8" customWidth="1"/>
    <col min="4" max="16384" width="9.140625" style="8" customWidth="1"/>
  </cols>
  <sheetData>
    <row r="1" ht="12.75">
      <c r="C1" s="8" t="s">
        <v>17</v>
      </c>
    </row>
    <row r="2" ht="12.75">
      <c r="C2" s="8" t="s">
        <v>18</v>
      </c>
    </row>
    <row r="3" spans="2:3" ht="44.25" customHeight="1">
      <c r="B3" s="9"/>
      <c r="C3" s="9" t="s">
        <v>19</v>
      </c>
    </row>
    <row r="4" spans="2:3" ht="12.75">
      <c r="B4" s="9"/>
      <c r="C4" s="9" t="s">
        <v>20</v>
      </c>
    </row>
    <row r="5" spans="1:3" ht="15.75">
      <c r="A5" s="66" t="s">
        <v>11</v>
      </c>
      <c r="B5" s="66"/>
      <c r="C5" s="66"/>
    </row>
    <row r="6" spans="1:3" ht="231.75" customHeight="1">
      <c r="A6" s="65" t="s">
        <v>16</v>
      </c>
      <c r="B6" s="65"/>
      <c r="C6" s="65"/>
    </row>
    <row r="7" spans="1:3" ht="13.5">
      <c r="A7" s="1"/>
      <c r="B7" s="1"/>
      <c r="C7" s="1"/>
    </row>
    <row r="8" spans="1:3" ht="13.5">
      <c r="A8" s="2" t="s">
        <v>38</v>
      </c>
      <c r="B8" s="2" t="s">
        <v>1</v>
      </c>
      <c r="C8" s="2" t="s">
        <v>2</v>
      </c>
    </row>
    <row r="9" spans="1:3" ht="13.5">
      <c r="A9" s="3">
        <v>1</v>
      </c>
      <c r="B9" s="4" t="s">
        <v>21</v>
      </c>
      <c r="C9" s="5">
        <v>330</v>
      </c>
    </row>
    <row r="10" spans="1:3" ht="13.5">
      <c r="A10" s="3">
        <v>2</v>
      </c>
      <c r="B10" s="6" t="s">
        <v>3</v>
      </c>
      <c r="C10" s="5">
        <v>420</v>
      </c>
    </row>
    <row r="11" spans="1:3" ht="13.5">
      <c r="A11" s="3">
        <v>3</v>
      </c>
      <c r="B11" s="6" t="s">
        <v>22</v>
      </c>
      <c r="C11" s="7">
        <v>270</v>
      </c>
    </row>
    <row r="12" spans="1:3" ht="13.5">
      <c r="A12" s="3"/>
      <c r="B12" s="4" t="s">
        <v>5</v>
      </c>
      <c r="C12" s="5">
        <v>300</v>
      </c>
    </row>
    <row r="13" spans="1:3" ht="13.5">
      <c r="A13" s="3">
        <v>4</v>
      </c>
      <c r="B13" s="4" t="s">
        <v>23</v>
      </c>
      <c r="C13" s="5">
        <v>300</v>
      </c>
    </row>
    <row r="14" spans="1:3" ht="13.5">
      <c r="A14" s="3">
        <v>5</v>
      </c>
      <c r="B14" s="4" t="s">
        <v>24</v>
      </c>
      <c r="C14" s="5">
        <v>2500</v>
      </c>
    </row>
    <row r="15" spans="1:3" ht="67.5" customHeight="1">
      <c r="A15" s="3">
        <v>6</v>
      </c>
      <c r="B15" s="19" t="s">
        <v>25</v>
      </c>
      <c r="C15" s="5">
        <v>287</v>
      </c>
    </row>
    <row r="16" spans="1:3" ht="54">
      <c r="A16" s="3">
        <v>7</v>
      </c>
      <c r="B16" s="19" t="s">
        <v>26</v>
      </c>
      <c r="C16" s="5">
        <v>768</v>
      </c>
    </row>
    <row r="17" spans="1:3" ht="13.5">
      <c r="A17" s="3">
        <v>8</v>
      </c>
      <c r="B17" s="4" t="s">
        <v>27</v>
      </c>
      <c r="C17" s="5">
        <v>700</v>
      </c>
    </row>
    <row r="18" spans="1:3" ht="40.5">
      <c r="A18" s="3">
        <v>9</v>
      </c>
      <c r="B18" s="33" t="s">
        <v>28</v>
      </c>
      <c r="C18" s="5">
        <v>368</v>
      </c>
    </row>
    <row r="19" spans="1:3" ht="48" customHeight="1">
      <c r="A19" s="3">
        <v>10</v>
      </c>
      <c r="B19" s="19" t="s">
        <v>29</v>
      </c>
      <c r="C19" s="5">
        <v>1800</v>
      </c>
    </row>
    <row r="20" spans="1:3" ht="13.5">
      <c r="A20" s="3">
        <v>11</v>
      </c>
      <c r="B20" s="10" t="s">
        <v>7</v>
      </c>
      <c r="C20" s="11">
        <f>SUM(C7:C19)</f>
        <v>8043</v>
      </c>
    </row>
    <row r="21" spans="1:3" ht="12.75">
      <c r="A21" s="10"/>
      <c r="B21" s="12" t="s">
        <v>0</v>
      </c>
      <c r="C21" s="13">
        <v>1</v>
      </c>
    </row>
    <row r="22" spans="1:3" ht="12.75">
      <c r="A22" s="10"/>
      <c r="B22" s="14" t="s">
        <v>8</v>
      </c>
      <c r="C22" s="16">
        <f>SUM(C20*C21)</f>
        <v>8043</v>
      </c>
    </row>
    <row r="23" ht="13.5" customHeight="1">
      <c r="A23" s="10"/>
    </row>
    <row r="24" spans="2:3" ht="14.25" customHeight="1">
      <c r="B24" s="42" t="s">
        <v>10</v>
      </c>
      <c r="C24" s="43">
        <f>C22</f>
        <v>8043</v>
      </c>
    </row>
    <row r="26" ht="12.75">
      <c r="B26" s="8" t="s">
        <v>13</v>
      </c>
    </row>
    <row r="27" spans="1:2" ht="15" customHeight="1">
      <c r="A27" s="15"/>
      <c r="B27" s="8" t="s">
        <v>14</v>
      </c>
    </row>
    <row r="28" ht="12.75">
      <c r="B28" s="8" t="s">
        <v>15</v>
      </c>
    </row>
    <row r="33" spans="1:3" s="15" customFormat="1" ht="12.75">
      <c r="A33" s="8"/>
      <c r="B33" s="8"/>
      <c r="C33" s="8"/>
    </row>
    <row r="34" spans="1:3" s="15" customFormat="1" ht="12.75">
      <c r="A34" s="8"/>
      <c r="B34" s="8"/>
      <c r="C34" s="8"/>
    </row>
    <row r="35" spans="1:3" s="15" customFormat="1" ht="12.75">
      <c r="A35" s="8"/>
      <c r="B35" s="8"/>
      <c r="C35" s="8"/>
    </row>
    <row r="40" ht="13.5" customHeight="1"/>
    <row r="41" ht="13.5" customHeight="1"/>
    <row r="42" ht="13.5" customHeight="1"/>
    <row r="43" ht="15" customHeight="1"/>
    <row r="56" ht="14.25" customHeight="1"/>
    <row r="58" spans="1:3" s="15" customFormat="1" ht="12.75">
      <c r="A58" s="8"/>
      <c r="B58" s="8"/>
      <c r="C58" s="8"/>
    </row>
    <row r="59" spans="1:3" s="15" customFormat="1" ht="12.75">
      <c r="A59" s="8"/>
      <c r="B59" s="8"/>
      <c r="C59" s="8"/>
    </row>
  </sheetData>
  <sheetProtection/>
  <mergeCells count="2">
    <mergeCell ref="A6:C6"/>
    <mergeCell ref="A5:C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80" zoomScaleNormal="80" zoomScalePageLayoutView="0" workbookViewId="0" topLeftCell="A1">
      <pane ySplit="3" topLeftCell="A4" activePane="bottomLeft" state="frozen"/>
      <selection pane="topLeft" activeCell="Q14" sqref="Q14"/>
      <selection pane="bottomLeft" activeCell="C17" sqref="C17"/>
    </sheetView>
  </sheetViews>
  <sheetFormatPr defaultColWidth="9.140625" defaultRowHeight="12.75"/>
  <cols>
    <col min="1" max="1" width="7.28125" style="8" customWidth="1"/>
    <col min="2" max="2" width="55.140625" style="8" customWidth="1"/>
    <col min="3" max="3" width="29.7109375" style="8" customWidth="1"/>
    <col min="4" max="4" width="7.28125" style="8" customWidth="1"/>
    <col min="5" max="5" width="9.140625" style="8" customWidth="1"/>
    <col min="6" max="6" width="46.57421875" style="8" customWidth="1"/>
    <col min="7" max="7" width="14.140625" style="8" customWidth="1"/>
    <col min="8" max="16384" width="9.140625" style="8" customWidth="1"/>
  </cols>
  <sheetData>
    <row r="1" spans="3:7" ht="12.75">
      <c r="C1" s="8" t="s">
        <v>17</v>
      </c>
      <c r="F1" s="67"/>
      <c r="G1" s="67"/>
    </row>
    <row r="2" spans="3:7" ht="12.75">
      <c r="C2" s="8" t="s">
        <v>18</v>
      </c>
      <c r="F2" s="67"/>
      <c r="G2" s="67"/>
    </row>
    <row r="3" spans="2:3" ht="32.25" customHeight="1">
      <c r="B3" s="9"/>
      <c r="C3" s="9" t="s">
        <v>19</v>
      </c>
    </row>
    <row r="4" spans="2:3" ht="12.75">
      <c r="B4" s="9"/>
      <c r="C4" s="9" t="s">
        <v>20</v>
      </c>
    </row>
    <row r="5" spans="1:7" ht="15.75">
      <c r="A5" s="66" t="s">
        <v>11</v>
      </c>
      <c r="B5" s="66"/>
      <c r="C5" s="66"/>
      <c r="D5" s="18"/>
      <c r="E5" s="18"/>
      <c r="F5" s="18"/>
      <c r="G5" s="18"/>
    </row>
    <row r="6" spans="1:7" ht="111.75" customHeight="1">
      <c r="A6" s="65" t="s">
        <v>32</v>
      </c>
      <c r="B6" s="65"/>
      <c r="C6" s="65"/>
      <c r="D6" s="17"/>
      <c r="E6" s="17"/>
      <c r="F6" s="17"/>
      <c r="G6" s="17"/>
    </row>
    <row r="7" spans="1:3" ht="13.5">
      <c r="A7" s="1"/>
      <c r="B7" s="1"/>
      <c r="C7" s="1"/>
    </row>
    <row r="8" spans="1:3" ht="13.5">
      <c r="A8" s="2" t="s">
        <v>38</v>
      </c>
      <c r="B8" s="2" t="s">
        <v>1</v>
      </c>
      <c r="C8" s="2" t="s">
        <v>2</v>
      </c>
    </row>
    <row r="9" spans="1:3" ht="61.5" customHeight="1">
      <c r="A9" s="3">
        <v>1</v>
      </c>
      <c r="B9" s="19" t="s">
        <v>26</v>
      </c>
      <c r="C9" s="5">
        <v>900</v>
      </c>
    </row>
    <row r="10" spans="1:3" ht="13.5">
      <c r="A10" s="3">
        <v>2</v>
      </c>
      <c r="B10" s="4" t="s">
        <v>30</v>
      </c>
      <c r="C10" s="5">
        <v>100</v>
      </c>
    </row>
    <row r="11" spans="1:3" ht="12.75">
      <c r="A11" s="10"/>
      <c r="B11" s="10" t="s">
        <v>7</v>
      </c>
      <c r="C11" s="11">
        <f>SUM(C9:C10)</f>
        <v>1000</v>
      </c>
    </row>
    <row r="12" spans="1:3" ht="13.5" customHeight="1">
      <c r="A12" s="10"/>
      <c r="B12" s="12" t="s">
        <v>0</v>
      </c>
      <c r="C12" s="13">
        <v>1</v>
      </c>
    </row>
    <row r="13" spans="1:3" ht="14.25" customHeight="1">
      <c r="A13" s="10"/>
      <c r="B13" s="14" t="s">
        <v>9</v>
      </c>
      <c r="C13" s="16">
        <f>SUM(C11*C12)</f>
        <v>1000</v>
      </c>
    </row>
    <row r="14" spans="1:3" ht="12.75">
      <c r="A14" s="14"/>
      <c r="B14" s="14" t="s">
        <v>8</v>
      </c>
      <c r="C14" s="11">
        <f>C13</f>
        <v>1000</v>
      </c>
    </row>
    <row r="18" spans="2:3" ht="14.25">
      <c r="B18" s="42" t="s">
        <v>10</v>
      </c>
      <c r="C18" s="43">
        <f>C14</f>
        <v>1000</v>
      </c>
    </row>
    <row r="19" ht="15" customHeight="1"/>
    <row r="20" spans="1:2" ht="12.75">
      <c r="A20" s="15"/>
      <c r="B20" s="8" t="s">
        <v>13</v>
      </c>
    </row>
    <row r="21" ht="12.75">
      <c r="B21" s="8" t="s">
        <v>14</v>
      </c>
    </row>
    <row r="22" ht="12.75">
      <c r="B22" s="8" t="s">
        <v>15</v>
      </c>
    </row>
    <row r="25" spans="1:7" s="15" customFormat="1" ht="12.75">
      <c r="A25" s="8"/>
      <c r="B25" s="8"/>
      <c r="C25" s="8"/>
      <c r="E25" s="8"/>
      <c r="F25" s="8"/>
      <c r="G25" s="8"/>
    </row>
    <row r="26" spans="1:7" s="15" customFormat="1" ht="12.75">
      <c r="A26" s="8"/>
      <c r="B26" s="8"/>
      <c r="C26" s="8"/>
      <c r="E26" s="8"/>
      <c r="F26" s="8"/>
      <c r="G26" s="8"/>
    </row>
    <row r="27" spans="1:7" s="15" customFormat="1" ht="12.75">
      <c r="A27" s="8"/>
      <c r="B27" s="8"/>
      <c r="C27" s="8"/>
      <c r="E27" s="8"/>
      <c r="F27" s="8"/>
      <c r="G27" s="8"/>
    </row>
    <row r="32" ht="13.5" customHeight="1"/>
    <row r="33" ht="13.5" customHeight="1"/>
    <row r="34" ht="13.5" customHeight="1"/>
    <row r="35" ht="15" customHeight="1"/>
    <row r="48" ht="14.25" customHeight="1"/>
    <row r="50" spans="1:7" s="15" customFormat="1" ht="12.75">
      <c r="A50" s="8"/>
      <c r="B50" s="8"/>
      <c r="C50" s="8"/>
      <c r="E50" s="8"/>
      <c r="F50" s="8"/>
      <c r="G50" s="8"/>
    </row>
    <row r="51" spans="1:7" s="15" customFormat="1" ht="12.75">
      <c r="A51" s="8"/>
      <c r="B51" s="8"/>
      <c r="C51" s="8"/>
      <c r="E51" s="8"/>
      <c r="F51" s="8"/>
      <c r="G51" s="8"/>
    </row>
  </sheetData>
  <sheetProtection/>
  <mergeCells count="4">
    <mergeCell ref="F1:G1"/>
    <mergeCell ref="F2:G2"/>
    <mergeCell ref="A5:C5"/>
    <mergeCell ref="A6:C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="90" zoomScaleNormal="90" zoomScalePageLayoutView="0" workbookViewId="0" topLeftCell="A1">
      <pane ySplit="3" topLeftCell="A4" activePane="bottomLeft" state="frozen"/>
      <selection pane="topLeft" activeCell="Q14" sqref="Q14"/>
      <selection pane="bottomLeft" activeCell="D1" sqref="D1:G16384"/>
    </sheetView>
  </sheetViews>
  <sheetFormatPr defaultColWidth="9.140625" defaultRowHeight="12.75"/>
  <cols>
    <col min="1" max="1" width="7.28125" style="8" customWidth="1"/>
    <col min="2" max="2" width="55.140625" style="8" customWidth="1"/>
    <col min="3" max="3" width="29.7109375" style="8" customWidth="1"/>
    <col min="4" max="16384" width="9.140625" style="8" customWidth="1"/>
  </cols>
  <sheetData>
    <row r="1" ht="12.75">
      <c r="C1" s="8" t="s">
        <v>17</v>
      </c>
    </row>
    <row r="2" ht="12.75">
      <c r="C2" s="8" t="s">
        <v>18</v>
      </c>
    </row>
    <row r="3" spans="2:3" ht="12.75">
      <c r="B3" s="9"/>
      <c r="C3" s="9" t="s">
        <v>19</v>
      </c>
    </row>
    <row r="4" spans="2:3" ht="12.75">
      <c r="B4" s="9"/>
      <c r="C4" s="9" t="s">
        <v>20</v>
      </c>
    </row>
    <row r="5" spans="1:3" ht="15.75">
      <c r="A5" s="66" t="s">
        <v>11</v>
      </c>
      <c r="B5" s="66"/>
      <c r="C5" s="66"/>
    </row>
    <row r="6" spans="1:3" ht="168.75" customHeight="1">
      <c r="A6" s="65" t="s">
        <v>31</v>
      </c>
      <c r="B6" s="65"/>
      <c r="C6" s="65"/>
    </row>
    <row r="7" spans="1:3" ht="13.5">
      <c r="A7" s="1"/>
      <c r="B7" s="1"/>
      <c r="C7" s="1"/>
    </row>
    <row r="8" spans="1:3" ht="13.5">
      <c r="A8" s="2" t="s">
        <v>38</v>
      </c>
      <c r="B8" s="2" t="s">
        <v>33</v>
      </c>
      <c r="C8" s="2" t="s">
        <v>2</v>
      </c>
    </row>
    <row r="9" spans="1:3" ht="13.5">
      <c r="A9" s="3">
        <v>1</v>
      </c>
      <c r="B9" s="4" t="s">
        <v>4</v>
      </c>
      <c r="C9" s="5">
        <v>420</v>
      </c>
    </row>
    <row r="10" spans="1:3" ht="13.5">
      <c r="A10" s="3">
        <v>2</v>
      </c>
      <c r="B10" s="6" t="s">
        <v>3</v>
      </c>
      <c r="C10" s="5">
        <v>550</v>
      </c>
    </row>
    <row r="11" spans="1:3" ht="14.25" customHeight="1">
      <c r="A11" s="3">
        <v>3</v>
      </c>
      <c r="B11" s="4" t="s">
        <v>5</v>
      </c>
      <c r="C11" s="5">
        <v>300</v>
      </c>
    </row>
    <row r="12" spans="1:3" ht="13.5">
      <c r="A12" s="3">
        <v>4</v>
      </c>
      <c r="B12" s="4" t="s">
        <v>35</v>
      </c>
      <c r="C12" s="5">
        <v>240</v>
      </c>
    </row>
    <row r="13" spans="1:3" ht="13.5">
      <c r="A13" s="3"/>
      <c r="B13" s="19" t="s">
        <v>7</v>
      </c>
      <c r="C13" s="25">
        <f>SUM(C5:C12)</f>
        <v>1510</v>
      </c>
    </row>
    <row r="14" spans="1:3" ht="13.5">
      <c r="A14" s="3"/>
      <c r="B14" s="10" t="s">
        <v>0</v>
      </c>
      <c r="C14" s="11">
        <v>1</v>
      </c>
    </row>
    <row r="15" spans="1:3" ht="13.5">
      <c r="A15" s="3"/>
      <c r="B15" s="34" t="s">
        <v>8</v>
      </c>
      <c r="C15" s="35">
        <f>C13*C14</f>
        <v>1510</v>
      </c>
    </row>
    <row r="16" spans="1:3" ht="13.5">
      <c r="A16" s="27"/>
      <c r="B16" s="36"/>
      <c r="C16" s="37"/>
    </row>
    <row r="17" spans="1:3" ht="13.5">
      <c r="A17" s="27"/>
      <c r="B17" s="28"/>
      <c r="C17" s="24"/>
    </row>
    <row r="18" spans="1:3" ht="13.5">
      <c r="A18" s="27"/>
      <c r="B18" s="8" t="s">
        <v>13</v>
      </c>
      <c r="C18" s="30"/>
    </row>
    <row r="19" spans="1:3" ht="13.5">
      <c r="A19" s="27"/>
      <c r="B19" s="8" t="s">
        <v>14</v>
      </c>
      <c r="C19" s="31"/>
    </row>
    <row r="20" spans="1:3" ht="12.75">
      <c r="A20" s="28"/>
      <c r="B20" s="8" t="s">
        <v>15</v>
      </c>
      <c r="C20" s="24"/>
    </row>
    <row r="21" spans="1:3" ht="12.75">
      <c r="A21" s="28"/>
      <c r="C21" s="24"/>
    </row>
    <row r="22" spans="1:3" ht="12.75">
      <c r="A22" s="28"/>
      <c r="B22" s="29"/>
      <c r="C22" s="30"/>
    </row>
    <row r="23" spans="1:3" s="15" customFormat="1" ht="12.75">
      <c r="A23" s="8"/>
      <c r="B23" s="8"/>
      <c r="C23" s="8"/>
    </row>
    <row r="24" ht="12.75">
      <c r="A24" s="15"/>
    </row>
    <row r="25" ht="13.5" customHeight="1"/>
    <row r="26" ht="13.5" customHeight="1"/>
    <row r="27" ht="13.5" customHeight="1"/>
    <row r="28" spans="1:3" ht="161.25" customHeight="1">
      <c r="A28" s="68" t="s">
        <v>31</v>
      </c>
      <c r="B28" s="68"/>
      <c r="C28" s="68"/>
    </row>
    <row r="29" spans="1:3" ht="13.5">
      <c r="A29" s="1"/>
      <c r="B29" s="1"/>
      <c r="C29" s="1"/>
    </row>
    <row r="30" spans="1:3" ht="27">
      <c r="A30" s="22" t="s">
        <v>38</v>
      </c>
      <c r="B30" s="20" t="s">
        <v>34</v>
      </c>
      <c r="C30" s="22" t="s">
        <v>2</v>
      </c>
    </row>
    <row r="31" spans="1:3" ht="13.5">
      <c r="A31" s="3">
        <v>1</v>
      </c>
      <c r="B31" s="4" t="s">
        <v>4</v>
      </c>
      <c r="C31" s="44">
        <v>420</v>
      </c>
    </row>
    <row r="32" spans="1:3" ht="13.5">
      <c r="A32" s="3">
        <v>2</v>
      </c>
      <c r="B32" s="6" t="s">
        <v>3</v>
      </c>
      <c r="C32" s="5">
        <v>550</v>
      </c>
    </row>
    <row r="33" spans="1:3" ht="13.5">
      <c r="A33" s="3">
        <v>3</v>
      </c>
      <c r="B33" s="6" t="s">
        <v>35</v>
      </c>
      <c r="C33" s="7">
        <v>240</v>
      </c>
    </row>
    <row r="34" spans="1:3" ht="13.5">
      <c r="A34" s="3">
        <v>4</v>
      </c>
      <c r="B34" s="4" t="s">
        <v>5</v>
      </c>
      <c r="C34" s="5">
        <v>300</v>
      </c>
    </row>
    <row r="35" spans="1:3" ht="13.5">
      <c r="A35" s="3">
        <v>5</v>
      </c>
      <c r="B35" s="4" t="s">
        <v>6</v>
      </c>
      <c r="C35" s="5">
        <v>260</v>
      </c>
    </row>
    <row r="36" spans="1:3" ht="13.5">
      <c r="A36" s="3">
        <v>6</v>
      </c>
      <c r="B36" s="4" t="s">
        <v>12</v>
      </c>
      <c r="C36" s="5">
        <v>304</v>
      </c>
    </row>
    <row r="37" spans="1:3" ht="13.5">
      <c r="A37" s="3">
        <v>7</v>
      </c>
      <c r="B37" s="4" t="s">
        <v>36</v>
      </c>
      <c r="C37" s="5">
        <v>1100</v>
      </c>
    </row>
    <row r="38" spans="1:3" ht="13.5">
      <c r="A38" s="3"/>
      <c r="B38" s="19" t="s">
        <v>7</v>
      </c>
      <c r="C38" s="25">
        <f>SUM(C30:C37)</f>
        <v>3174</v>
      </c>
    </row>
    <row r="39" spans="1:3" ht="13.5">
      <c r="A39" s="3"/>
      <c r="B39" s="10" t="s">
        <v>0</v>
      </c>
      <c r="C39" s="11">
        <v>1</v>
      </c>
    </row>
    <row r="40" spans="1:3" ht="13.5">
      <c r="A40" s="3"/>
      <c r="B40" s="12" t="s">
        <v>9</v>
      </c>
      <c r="C40" s="26">
        <f>C38*C39</f>
        <v>3174</v>
      </c>
    </row>
    <row r="41" spans="1:3" ht="13.5">
      <c r="A41" s="3"/>
      <c r="B41" s="40" t="s">
        <v>8</v>
      </c>
      <c r="C41" s="41">
        <f>C40</f>
        <v>3174</v>
      </c>
    </row>
    <row r="42" spans="1:3" ht="13.5">
      <c r="A42" s="27"/>
      <c r="B42" s="38"/>
      <c r="C42" s="39"/>
    </row>
    <row r="43" spans="1:3" ht="12.75">
      <c r="A43" s="28"/>
      <c r="B43" s="8" t="s">
        <v>13</v>
      </c>
      <c r="C43" s="24"/>
    </row>
    <row r="44" spans="1:3" s="15" customFormat="1" ht="12.75">
      <c r="A44" s="28"/>
      <c r="B44" s="8" t="s">
        <v>14</v>
      </c>
      <c r="C44" s="32"/>
    </row>
    <row r="45" spans="1:3" ht="12.75">
      <c r="A45" s="28"/>
      <c r="B45" s="8" t="s">
        <v>15</v>
      </c>
      <c r="C45" s="31"/>
    </row>
    <row r="46" spans="1:3" ht="12.75">
      <c r="A46" s="28"/>
      <c r="C46" s="31"/>
    </row>
    <row r="47" spans="1:3" ht="12.75">
      <c r="A47" s="23"/>
      <c r="B47" s="23"/>
      <c r="C47" s="24"/>
    </row>
  </sheetData>
  <sheetProtection/>
  <mergeCells count="3">
    <mergeCell ref="A5:C5"/>
    <mergeCell ref="A6:C6"/>
    <mergeCell ref="A28:C2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="80" zoomScaleNormal="80" zoomScalePageLayoutView="0" workbookViewId="0" topLeftCell="A1">
      <pane ySplit="1" topLeftCell="A2" activePane="bottomLeft" state="frozen"/>
      <selection pane="topLeft" activeCell="Q14" sqref="Q14"/>
      <selection pane="bottomLeft" activeCell="G12" sqref="G12"/>
    </sheetView>
  </sheetViews>
  <sheetFormatPr defaultColWidth="9.140625" defaultRowHeight="12.75"/>
  <cols>
    <col min="1" max="1" width="9.140625" style="8" customWidth="1"/>
    <col min="2" max="2" width="7.28125" style="8" customWidth="1"/>
    <col min="3" max="3" width="80.57421875" style="8" customWidth="1"/>
    <col min="4" max="4" width="16.8515625" style="8" customWidth="1"/>
    <col min="5" max="5" width="7.28125" style="8" customWidth="1"/>
    <col min="6" max="16384" width="9.140625" style="8" customWidth="1"/>
  </cols>
  <sheetData>
    <row r="1" spans="2:4" s="45" customFormat="1" ht="15">
      <c r="B1" s="46"/>
      <c r="C1" s="74" t="s">
        <v>42</v>
      </c>
      <c r="D1" s="74"/>
    </row>
    <row r="2" spans="2:4" s="45" customFormat="1" ht="15">
      <c r="B2" s="46"/>
      <c r="C2" s="74" t="s">
        <v>43</v>
      </c>
      <c r="D2" s="74"/>
    </row>
    <row r="3" spans="2:4" s="45" customFormat="1" ht="15">
      <c r="B3" s="46"/>
      <c r="C3" s="47"/>
      <c r="D3" s="48"/>
    </row>
    <row r="4" spans="2:4" s="45" customFormat="1" ht="15">
      <c r="B4" s="46"/>
      <c r="C4" s="74" t="s">
        <v>44</v>
      </c>
      <c r="D4" s="74"/>
    </row>
    <row r="5" spans="2:4" s="45" customFormat="1" ht="15">
      <c r="B5" s="46"/>
      <c r="C5" s="74" t="s">
        <v>45</v>
      </c>
      <c r="D5" s="74"/>
    </row>
    <row r="6" spans="2:4" s="59" customFormat="1" ht="15">
      <c r="B6" s="60"/>
      <c r="C6" s="72" t="s">
        <v>47</v>
      </c>
      <c r="D6" s="72"/>
    </row>
    <row r="7" spans="2:4" s="59" customFormat="1" ht="15">
      <c r="B7" s="60"/>
      <c r="C7" s="72" t="s">
        <v>48</v>
      </c>
      <c r="D7" s="72"/>
    </row>
    <row r="8" spans="2:4" s="59" customFormat="1" ht="15">
      <c r="B8" s="60"/>
      <c r="C8" s="72" t="s">
        <v>49</v>
      </c>
      <c r="D8" s="72"/>
    </row>
    <row r="9" spans="2:4" s="61" customFormat="1" ht="15">
      <c r="B9" s="73" t="s">
        <v>50</v>
      </c>
      <c r="C9" s="73"/>
      <c r="D9" s="73"/>
    </row>
    <row r="10" spans="2:4" ht="15">
      <c r="B10" s="49"/>
      <c r="C10" s="49"/>
      <c r="D10" s="49"/>
    </row>
    <row r="11" spans="2:4" ht="157.5" customHeight="1">
      <c r="B11" s="69" t="s">
        <v>46</v>
      </c>
      <c r="C11" s="70"/>
      <c r="D11" s="71"/>
    </row>
    <row r="12" spans="2:4" ht="15">
      <c r="B12" s="50" t="s">
        <v>38</v>
      </c>
      <c r="C12" s="50" t="s">
        <v>37</v>
      </c>
      <c r="D12" s="50" t="s">
        <v>2</v>
      </c>
    </row>
    <row r="13" spans="2:4" ht="15">
      <c r="B13" s="51">
        <v>1</v>
      </c>
      <c r="C13" s="52" t="s">
        <v>39</v>
      </c>
      <c r="D13" s="53">
        <v>530</v>
      </c>
    </row>
    <row r="14" spans="2:4" ht="15">
      <c r="B14" s="51">
        <v>2</v>
      </c>
      <c r="C14" s="54" t="s">
        <v>35</v>
      </c>
      <c r="D14" s="53">
        <v>240</v>
      </c>
    </row>
    <row r="15" spans="2:5" ht="15">
      <c r="B15" s="51">
        <v>3</v>
      </c>
      <c r="C15" s="54" t="s">
        <v>3</v>
      </c>
      <c r="D15" s="53">
        <v>420</v>
      </c>
      <c r="E15" s="21"/>
    </row>
    <row r="16" spans="2:5" ht="15.75" customHeight="1">
      <c r="B16" s="51">
        <v>4</v>
      </c>
      <c r="C16" s="52" t="s">
        <v>51</v>
      </c>
      <c r="D16" s="55">
        <v>2500</v>
      </c>
      <c r="E16" s="21"/>
    </row>
    <row r="17" spans="2:5" ht="17.25" customHeight="1">
      <c r="B17" s="51">
        <v>5</v>
      </c>
      <c r="C17" s="52" t="s">
        <v>40</v>
      </c>
      <c r="D17" s="55">
        <v>2300</v>
      </c>
      <c r="E17" s="21"/>
    </row>
    <row r="18" spans="2:4" ht="15">
      <c r="B18" s="54"/>
      <c r="C18" s="56" t="s">
        <v>41</v>
      </c>
      <c r="D18" s="57">
        <f>SUM(D13:D17)</f>
        <v>5990</v>
      </c>
    </row>
    <row r="19" spans="2:4" ht="15">
      <c r="B19" s="62"/>
      <c r="C19" s="63"/>
      <c r="D19" s="64"/>
    </row>
    <row r="20" spans="2:4" ht="15">
      <c r="B20" s="62"/>
      <c r="C20" s="63"/>
      <c r="D20" s="64"/>
    </row>
    <row r="21" spans="2:4" ht="15">
      <c r="B21" s="58"/>
      <c r="C21" s="58"/>
      <c r="D21" s="58"/>
    </row>
    <row r="22" spans="2:4" ht="15">
      <c r="B22" s="58" t="s">
        <v>13</v>
      </c>
      <c r="D22" s="58"/>
    </row>
    <row r="23" spans="2:4" ht="13.5" customHeight="1">
      <c r="B23" s="58" t="s">
        <v>14</v>
      </c>
      <c r="D23" s="58"/>
    </row>
    <row r="24" spans="2:4" ht="13.5" customHeight="1">
      <c r="B24" s="58" t="s">
        <v>15</v>
      </c>
      <c r="D24" s="58"/>
    </row>
    <row r="25" spans="2:4" ht="13.5" customHeight="1">
      <c r="B25" s="58"/>
      <c r="C25" s="58"/>
      <c r="D25" s="58"/>
    </row>
    <row r="26" spans="2:4" ht="15">
      <c r="B26" s="58"/>
      <c r="C26" s="58"/>
      <c r="D26" s="58"/>
    </row>
  </sheetData>
  <sheetProtection/>
  <mergeCells count="9">
    <mergeCell ref="B11:D11"/>
    <mergeCell ref="C6:D6"/>
    <mergeCell ref="C7:D7"/>
    <mergeCell ref="C8:D8"/>
    <mergeCell ref="B9:D9"/>
    <mergeCell ref="C1:D1"/>
    <mergeCell ref="C2:D2"/>
    <mergeCell ref="C4:D4"/>
    <mergeCell ref="C5:D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2022-04-01T06:55:58Z</cp:lastPrinted>
  <dcterms:created xsi:type="dcterms:W3CDTF">1996-10-08T23:32:33Z</dcterms:created>
  <dcterms:modified xsi:type="dcterms:W3CDTF">2022-04-03T23:07:07Z</dcterms:modified>
  <cp:category/>
  <cp:version/>
  <cp:contentType/>
  <cp:contentStatus/>
</cp:coreProperties>
</file>